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3900" tabRatio="893" activeTab="0"/>
  </bookViews>
  <sheets>
    <sheet name="01.01.2016" sheetId="1" r:id="rId1"/>
  </sheets>
  <definedNames/>
  <calcPr fullCalcOnLoad="1"/>
</workbook>
</file>

<file path=xl/sharedStrings.xml><?xml version="1.0" encoding="utf-8"?>
<sst xmlns="http://schemas.openxmlformats.org/spreadsheetml/2006/main" count="95" uniqueCount="63">
  <si>
    <t>Задолженность на начало текущего года</t>
  </si>
  <si>
    <t>Начислено</t>
  </si>
  <si>
    <t xml:space="preserve">Погашено </t>
  </si>
  <si>
    <t>Остаток задолженности</t>
  </si>
  <si>
    <t>Общая сумма обязательств</t>
  </si>
  <si>
    <t>в т.ч. просроченная</t>
  </si>
  <si>
    <t>штраф</t>
  </si>
  <si>
    <t>тыс.руб.</t>
  </si>
  <si>
    <t>Порядковый   номер</t>
  </si>
  <si>
    <t>Дата регис    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</si>
  <si>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</si>
  <si>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</si>
  <si>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</si>
  <si>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</si>
  <si>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</si>
  <si>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Стоимость обслуживания долгового обязательства (в %)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</si>
  <si>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</si>
  <si>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</si>
  <si>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</si>
  <si>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</si>
  <si>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</si>
  <si>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Наименование заемщика</t>
  </si>
  <si>
    <t>Наименование кредитора</t>
  </si>
  <si>
    <t>Основание возникновения долгового обязательства</t>
  </si>
  <si>
    <t>проценты</t>
  </si>
  <si>
    <t>Форма обеспечения обязательств</t>
  </si>
  <si>
    <t>Установлено нормативно правовым актом представительного органа местного самоуправления о местном бюджете  на текущий финансовый год:</t>
  </si>
  <si>
    <t xml:space="preserve">4. Муниципальные гарантии </t>
  </si>
  <si>
    <t>2. Бюджетные кредиты, привлеченные  в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</si>
  <si>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</si>
  <si>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 xml:space="preserve">1. Муниципальные  ценные бумаги  </t>
  </si>
  <si>
    <t xml:space="preserve">плановая </t>
  </si>
  <si>
    <t xml:space="preserve">фактическая </t>
  </si>
  <si>
    <t>Списано</t>
  </si>
  <si>
    <t>М.П.</t>
  </si>
  <si>
    <t>основной долг  (номинал)</t>
  </si>
  <si>
    <t>основной долг (номинал)</t>
  </si>
  <si>
    <t xml:space="preserve">Начальник финансового управления                                                                                                        </t>
  </si>
  <si>
    <t>Министерство финансов Иркутской области</t>
  </si>
  <si>
    <t>ДОЛГОВАЯ КНИГА ЗИМИНСКОГО РАЙОННОГО МУНИЦИПАЛЬНОГО ОБРАЗОВАНИЯ</t>
  </si>
  <si>
    <t>(наименование и реквизиты нормативно правового акта)</t>
  </si>
  <si>
    <t>тыс. рублей</t>
  </si>
  <si>
    <t>Предельный объем расходов на обслуживание муниципального долга</t>
  </si>
  <si>
    <t>(подпись)</t>
  </si>
  <si>
    <t>(расшифровка подписи)</t>
  </si>
  <si>
    <t xml:space="preserve">к Порядку ведения муниципальной долговой книги Зиминского районного муниципального образования, утвержденного постановлением администрации Зиминского районного муниципального образования от 02.07.2013 г. № 1037 </t>
  </si>
  <si>
    <t>Бюджетный кредит, договор о предоставлении бюджетного кредита № 12 от 11.12.2012</t>
  </si>
  <si>
    <t>Распоряжение Правительства Иркутской области № 550-рп от 07.11.2012</t>
  </si>
  <si>
    <t>2-12/0001</t>
  </si>
  <si>
    <t>2-13/0002</t>
  </si>
  <si>
    <t>Бюджетный кредит, договор о предоставлении бюджетного кредита № 72 от 22.10.2013</t>
  </si>
  <si>
    <t>Распоряжение Правительства Иркутской области № 425-рп от 11.10.2013</t>
  </si>
  <si>
    <t>Доходы местного бюджета</t>
  </si>
  <si>
    <t>О.В.Дуда</t>
  </si>
  <si>
    <t>Администрация Зиминского МО</t>
  </si>
  <si>
    <t xml:space="preserve">Верхний предел муниципального долга по состоянию на 1 января 2016 г. </t>
  </si>
  <si>
    <t xml:space="preserve">Верхний предел долга по муниципальным гарантиям по состоянию на 1 января 2016  г.                         </t>
  </si>
  <si>
    <t xml:space="preserve">Объем муниципального долга по состоянию на 1 января 2015 г. </t>
  </si>
  <si>
    <t>Решение Думы Зиминского РМО от 23.12.2014г. № 106 «Об утверждении бюджета Зиминского районного муниципального образования на 2015 год и на плановый период 2016 и 2017 годов» (с изменениями и дополнениями)</t>
  </si>
  <si>
    <t>Бюджетный кредит, договор о предоставлении бюджетного кредита № 11от 07.07.2015</t>
  </si>
  <si>
    <t>Распоряжение Правительства Иркутской области № 332-рп от 06.07.2015</t>
  </si>
  <si>
    <t>2-15/0003</t>
  </si>
  <si>
    <t>по состоянию на 01 января 2016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</si>
</sst>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0000"/>
    <numFmt numFmtId="175" formatCode="#,##0.0"/>
    <numFmt numFmtId="176" formatCode="#,##0.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Alignment="1" applyProtection="1">
      <alignment/>
      <protection locked="0"/>
    </xf>
    <xf numFmtId="0" fontId="3" fillId="0" borderId="14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1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4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1" fillId="0" borderId="10" xfId="0" applyNumberFormat="1" applyFont="1" applyFill="1" applyBorder="1" applyAlignment="1" applyProtection="1">
      <alignment horizontal="center" vertical="center"/>
      <protection locked="0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/>
    </xf>
    <xf numFmtId="175" fontId="4" fillId="0" borderId="14" xfId="0" applyNumberFormat="1" applyFont="1" applyFill="1" applyBorder="1" applyAlignment="1">
      <alignment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/>
      <protection locked="0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6"/>
  <sheetViews>
    <sheetView tabSelected="1" zoomScale="70" zoomScaleNormal="70" zoomScalePageLayoutView="0" workbookViewId="0" topLeftCell="L5">
      <selection activeCell="V12" sqref="V12"/>
    </sheetView>
  </sheetViews>
  <sheetFormatPr defaultColWidth="9.00390625" defaultRowHeight="12.75"/>
  <cols>
    <col min="1" max="1" width="6.625" style="8" customWidth="1"/>
    <col min="2" max="2" width="11.625" style="8" customWidth="1"/>
    <col min="3" max="3" width="8.125" style="8" customWidth="1"/>
    <col min="4" max="4" width="15.875" style="8" customWidth="1"/>
    <col min="5" max="5" width="12.875" style="8" customWidth="1"/>
    <col min="6" max="6" width="15.00390625" style="8" customWidth="1"/>
    <col min="7" max="7" width="13.25390625" style="8" customWidth="1"/>
    <col min="8" max="8" width="11.75390625" style="8" customWidth="1"/>
    <col min="9" max="9" width="11.25390625" style="8" customWidth="1"/>
    <col min="10" max="10" width="6.875" style="8" customWidth="1"/>
    <col min="11" max="11" width="11.25390625" style="8" customWidth="1"/>
    <col min="12" max="12" width="10.00390625" style="8" customWidth="1"/>
    <col min="13" max="13" width="9.125" style="8" customWidth="1"/>
    <col min="14" max="14" width="10.125" style="8" bestFit="1" customWidth="1"/>
    <col min="15" max="15" width="9.125" style="8" customWidth="1"/>
    <col min="16" max="16" width="7.25390625" style="8" customWidth="1"/>
    <col min="17" max="18" width="9.125" style="8" customWidth="1"/>
    <col min="19" max="19" width="12.00390625" style="8" customWidth="1"/>
    <col min="20" max="20" width="10.25390625" style="8" customWidth="1"/>
    <col min="21" max="21" width="6.625" style="8" customWidth="1"/>
    <col min="22" max="22" width="10.375" style="8" customWidth="1"/>
    <col min="23" max="23" width="8.00390625" style="8" customWidth="1"/>
    <col min="24" max="24" width="6.625" style="8" customWidth="1"/>
    <col min="25" max="25" width="11.25390625" style="8" customWidth="1"/>
    <col min="26" max="27" width="9.125" style="8" customWidth="1"/>
    <col min="28" max="28" width="6.875" style="8" customWidth="1"/>
    <col min="29" max="29" width="6.75390625" style="8" customWidth="1"/>
    <col min="30" max="30" width="11.75390625" style="8" customWidth="1"/>
    <col min="31" max="31" width="9.125" style="8" customWidth="1"/>
    <col min="32" max="32" width="7.125" style="8" customWidth="1"/>
    <col min="33" max="33" width="12.375" style="8" customWidth="1"/>
    <col min="34" max="34" width="12.625" style="8" customWidth="1"/>
    <col min="35" max="16384" width="9.125" style="8" customWidth="1"/>
  </cols>
  <sheetData>
    <row r="1" ht="12.75">
      <c r="AH1" s="9"/>
    </row>
    <row r="2" spans="3:38" ht="47.25" customHeight="1"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W2" s="11"/>
      <c r="X2" s="12"/>
      <c r="Y2" s="12"/>
      <c r="Z2" s="12"/>
      <c r="AA2" s="68" t="s">
        <v>45</v>
      </c>
      <c r="AB2" s="68"/>
      <c r="AC2" s="68"/>
      <c r="AD2" s="68"/>
      <c r="AE2" s="68"/>
      <c r="AF2" s="68"/>
      <c r="AG2" s="68"/>
      <c r="AH2" s="68"/>
      <c r="AI2" s="12"/>
      <c r="AJ2" s="12"/>
      <c r="AK2" s="12"/>
      <c r="AL2" s="12"/>
    </row>
    <row r="3" spans="3:38" ht="12.75"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W3" s="11"/>
      <c r="X3" s="12"/>
      <c r="Y3" s="12"/>
      <c r="Z3" s="12"/>
      <c r="AA3" s="13"/>
      <c r="AB3" s="13"/>
      <c r="AC3" s="13"/>
      <c r="AD3" s="13"/>
      <c r="AE3" s="13"/>
      <c r="AF3" s="13"/>
      <c r="AG3" s="13"/>
      <c r="AH3" s="13"/>
      <c r="AI3" s="12"/>
      <c r="AJ3" s="12"/>
      <c r="AK3" s="12"/>
      <c r="AL3" s="12"/>
    </row>
    <row r="4" spans="3:38" ht="15.75">
      <c r="C4" s="10"/>
      <c r="D4" s="10"/>
      <c r="E4" s="69" t="s">
        <v>39</v>
      </c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12"/>
      <c r="Y4" s="12"/>
      <c r="Z4" s="12"/>
      <c r="AA4" s="13"/>
      <c r="AB4" s="13"/>
      <c r="AC4" s="13"/>
      <c r="AD4" s="13"/>
      <c r="AE4" s="13"/>
      <c r="AF4" s="13"/>
      <c r="AG4" s="13"/>
      <c r="AH4" s="13"/>
      <c r="AI4" s="12"/>
      <c r="AJ4" s="12"/>
      <c r="AK4" s="12"/>
      <c r="AL4" s="12"/>
    </row>
    <row r="5" spans="3:38" ht="15.75">
      <c r="C5" s="10"/>
      <c r="D5" s="10"/>
      <c r="E5" s="70" t="s">
        <v>62</v>
      </c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12"/>
      <c r="Y5" s="12"/>
      <c r="Z5" s="12"/>
      <c r="AA5" s="13"/>
      <c r="AB5" s="13"/>
      <c r="AC5" s="13"/>
      <c r="AD5" s="13"/>
      <c r="AE5" s="13"/>
      <c r="AF5" s="13"/>
      <c r="AG5" s="13"/>
      <c r="AH5" s="13"/>
      <c r="AI5" s="12"/>
      <c r="AJ5" s="12"/>
      <c r="AK5" s="12"/>
      <c r="AL5" s="12"/>
    </row>
    <row r="6" spans="3:38" ht="12.75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W6" s="11"/>
      <c r="X6" s="12"/>
      <c r="Y6" s="12"/>
      <c r="Z6" s="12"/>
      <c r="AA6" s="13"/>
      <c r="AB6" s="13"/>
      <c r="AC6" s="13"/>
      <c r="AD6" s="13"/>
      <c r="AE6" s="13"/>
      <c r="AF6" s="13"/>
      <c r="AG6" s="13"/>
      <c r="AH6" s="13"/>
      <c r="AI6" s="12"/>
      <c r="AJ6" s="12"/>
      <c r="AK6" s="12"/>
      <c r="AL6" s="12"/>
    </row>
    <row r="7" spans="1:15" ht="15.75">
      <c r="A7" s="64" t="s">
        <v>26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</row>
    <row r="8" spans="1:19" ht="34.5" customHeight="1">
      <c r="A8" s="71" t="s">
        <v>58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</row>
    <row r="9" spans="1:14" ht="12.75">
      <c r="A9" s="72" t="s">
        <v>40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</row>
    <row r="10" spans="1:14" ht="12.75">
      <c r="A10" s="14"/>
      <c r="N10" s="15"/>
    </row>
    <row r="11" spans="1:14" ht="15.75">
      <c r="A11" s="63" t="s">
        <v>55</v>
      </c>
      <c r="B11" s="63"/>
      <c r="C11" s="63"/>
      <c r="D11" s="63"/>
      <c r="E11" s="63"/>
      <c r="F11" s="63"/>
      <c r="G11" s="63"/>
      <c r="H11" s="49">
        <v>12049.3</v>
      </c>
      <c r="I11" s="24" t="s">
        <v>41</v>
      </c>
      <c r="J11" s="16"/>
      <c r="L11" s="17"/>
      <c r="M11" s="17"/>
      <c r="N11" s="15"/>
    </row>
    <row r="12" spans="1:14" ht="15.75">
      <c r="A12" s="64" t="s">
        <v>56</v>
      </c>
      <c r="B12" s="64"/>
      <c r="C12" s="64"/>
      <c r="D12" s="64"/>
      <c r="E12" s="64"/>
      <c r="F12" s="64"/>
      <c r="G12" s="64"/>
      <c r="H12" s="42">
        <v>0</v>
      </c>
      <c r="I12" s="24" t="s">
        <v>41</v>
      </c>
      <c r="J12" s="18"/>
      <c r="K12" s="18"/>
      <c r="L12" s="18"/>
      <c r="M12" s="18"/>
      <c r="N12" s="15"/>
    </row>
    <row r="13" spans="1:14" ht="15.75">
      <c r="A13" s="64" t="s">
        <v>42</v>
      </c>
      <c r="B13" s="64"/>
      <c r="C13" s="64"/>
      <c r="D13" s="64"/>
      <c r="E13" s="64"/>
      <c r="F13" s="64"/>
      <c r="G13" s="64"/>
      <c r="H13" s="42">
        <v>500</v>
      </c>
      <c r="I13" s="24" t="s">
        <v>41</v>
      </c>
      <c r="N13" s="15"/>
    </row>
    <row r="14" spans="1:11" ht="15.75">
      <c r="A14" s="64" t="s">
        <v>57</v>
      </c>
      <c r="B14" s="64"/>
      <c r="C14" s="64"/>
      <c r="D14" s="64"/>
      <c r="E14" s="64"/>
      <c r="F14" s="64"/>
      <c r="G14" s="64"/>
      <c r="H14" s="43">
        <v>2049.266</v>
      </c>
      <c r="I14" s="24" t="s">
        <v>41</v>
      </c>
      <c r="J14" s="18"/>
      <c r="K14" s="18"/>
    </row>
    <row r="15" spans="14:34" ht="12.75">
      <c r="N15" s="15"/>
      <c r="AH15" s="8" t="s">
        <v>7</v>
      </c>
    </row>
    <row r="16" spans="1:34" ht="12.75">
      <c r="A16" s="65" t="s">
        <v>8</v>
      </c>
      <c r="B16" s="55" t="s">
        <v>9</v>
      </c>
      <c r="C16" s="55" t="s">
        <v>10</v>
      </c>
      <c r="D16" s="55" t="s">
        <v>11</v>
      </c>
      <c r="E16" s="55" t="s">
        <v>23</v>
      </c>
      <c r="F16" s="55" t="s">
        <v>21</v>
      </c>
      <c r="G16" s="55" t="s">
        <v>22</v>
      </c>
      <c r="H16" s="55" t="s">
        <v>12</v>
      </c>
      <c r="I16" s="50" t="s">
        <v>13</v>
      </c>
      <c r="J16" s="51"/>
      <c r="K16" s="55" t="s">
        <v>14</v>
      </c>
      <c r="L16" s="55" t="s">
        <v>15</v>
      </c>
      <c r="M16" s="55" t="s">
        <v>25</v>
      </c>
      <c r="N16" s="50" t="s">
        <v>0</v>
      </c>
      <c r="O16" s="54"/>
      <c r="P16" s="54"/>
      <c r="Q16" s="54"/>
      <c r="R16" s="51"/>
      <c r="S16" s="57" t="s">
        <v>1</v>
      </c>
      <c r="T16" s="58"/>
      <c r="U16" s="59"/>
      <c r="V16" s="57" t="s">
        <v>2</v>
      </c>
      <c r="W16" s="58"/>
      <c r="X16" s="58"/>
      <c r="Y16" s="58"/>
      <c r="Z16" s="59"/>
      <c r="AA16" s="60" t="s">
        <v>33</v>
      </c>
      <c r="AB16" s="60"/>
      <c r="AC16" s="60"/>
      <c r="AD16" s="57" t="s">
        <v>3</v>
      </c>
      <c r="AE16" s="58"/>
      <c r="AF16" s="58"/>
      <c r="AG16" s="58"/>
      <c r="AH16" s="59"/>
    </row>
    <row r="17" spans="1:34" ht="25.5">
      <c r="A17" s="66"/>
      <c r="B17" s="62"/>
      <c r="C17" s="62"/>
      <c r="D17" s="62"/>
      <c r="E17" s="62"/>
      <c r="F17" s="62"/>
      <c r="G17" s="62"/>
      <c r="H17" s="62"/>
      <c r="I17" s="7" t="s">
        <v>31</v>
      </c>
      <c r="J17" s="7" t="s">
        <v>32</v>
      </c>
      <c r="K17" s="62"/>
      <c r="L17" s="62"/>
      <c r="M17" s="62"/>
      <c r="N17" s="50" t="s">
        <v>4</v>
      </c>
      <c r="O17" s="54"/>
      <c r="P17" s="51"/>
      <c r="Q17" s="50" t="s">
        <v>5</v>
      </c>
      <c r="R17" s="51"/>
      <c r="S17" s="61" t="s">
        <v>35</v>
      </c>
      <c r="T17" s="61" t="s">
        <v>24</v>
      </c>
      <c r="U17" s="61" t="s">
        <v>6</v>
      </c>
      <c r="V17" s="50" t="s">
        <v>4</v>
      </c>
      <c r="W17" s="54"/>
      <c r="X17" s="51"/>
      <c r="Y17" s="50" t="s">
        <v>5</v>
      </c>
      <c r="Z17" s="51"/>
      <c r="AA17" s="55" t="s">
        <v>35</v>
      </c>
      <c r="AB17" s="55" t="s">
        <v>24</v>
      </c>
      <c r="AC17" s="55" t="s">
        <v>6</v>
      </c>
      <c r="AD17" s="50" t="s">
        <v>4</v>
      </c>
      <c r="AE17" s="54"/>
      <c r="AF17" s="51"/>
      <c r="AG17" s="50" t="s">
        <v>5</v>
      </c>
      <c r="AH17" s="51"/>
    </row>
    <row r="18" spans="1:34" ht="38.25">
      <c r="A18" s="67"/>
      <c r="B18" s="56"/>
      <c r="C18" s="56"/>
      <c r="D18" s="56"/>
      <c r="E18" s="56"/>
      <c r="F18" s="56"/>
      <c r="G18" s="56"/>
      <c r="H18" s="56"/>
      <c r="I18" s="19"/>
      <c r="J18" s="19"/>
      <c r="K18" s="56"/>
      <c r="L18" s="56"/>
      <c r="M18" s="56"/>
      <c r="N18" s="3" t="s">
        <v>36</v>
      </c>
      <c r="O18" s="3" t="s">
        <v>24</v>
      </c>
      <c r="P18" s="3" t="s">
        <v>6</v>
      </c>
      <c r="Q18" s="3" t="s">
        <v>36</v>
      </c>
      <c r="R18" s="3" t="s">
        <v>24</v>
      </c>
      <c r="S18" s="60"/>
      <c r="T18" s="60"/>
      <c r="U18" s="60"/>
      <c r="V18" s="3" t="s">
        <v>35</v>
      </c>
      <c r="W18" s="3" t="s">
        <v>24</v>
      </c>
      <c r="X18" s="3" t="s">
        <v>6</v>
      </c>
      <c r="Y18" s="3" t="s">
        <v>35</v>
      </c>
      <c r="Z18" s="3" t="s">
        <v>24</v>
      </c>
      <c r="AA18" s="56"/>
      <c r="AB18" s="56" t="s">
        <v>24</v>
      </c>
      <c r="AC18" s="56" t="s">
        <v>6</v>
      </c>
      <c r="AD18" s="3" t="s">
        <v>35</v>
      </c>
      <c r="AE18" s="3" t="s">
        <v>24</v>
      </c>
      <c r="AF18" s="3" t="s">
        <v>6</v>
      </c>
      <c r="AG18" s="3" t="s">
        <v>36</v>
      </c>
      <c r="AH18" s="3" t="s">
        <v>24</v>
      </c>
    </row>
    <row r="19" spans="1:34" ht="12.75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3">
        <v>10</v>
      </c>
      <c r="K19" s="3">
        <v>11</v>
      </c>
      <c r="L19" s="20">
        <v>12</v>
      </c>
      <c r="M19" s="20">
        <v>13</v>
      </c>
      <c r="N19" s="20">
        <v>14</v>
      </c>
      <c r="O19" s="20">
        <v>15</v>
      </c>
      <c r="P19" s="20">
        <v>16</v>
      </c>
      <c r="Q19" s="20">
        <v>17</v>
      </c>
      <c r="R19" s="20">
        <v>18</v>
      </c>
      <c r="S19" s="20">
        <v>19</v>
      </c>
      <c r="T19" s="20">
        <v>20</v>
      </c>
      <c r="U19" s="20">
        <v>21</v>
      </c>
      <c r="V19" s="20">
        <v>22</v>
      </c>
      <c r="W19" s="20">
        <v>23</v>
      </c>
      <c r="X19" s="20">
        <v>24</v>
      </c>
      <c r="Y19" s="20">
        <v>25</v>
      </c>
      <c r="Z19" s="20">
        <v>26</v>
      </c>
      <c r="AA19" s="20">
        <v>27</v>
      </c>
      <c r="AB19" s="20">
        <v>28</v>
      </c>
      <c r="AC19" s="20">
        <v>29</v>
      </c>
      <c r="AD19" s="4">
        <v>30</v>
      </c>
      <c r="AE19" s="4">
        <v>31</v>
      </c>
      <c r="AF19" s="4">
        <v>32</v>
      </c>
      <c r="AG19" s="4">
        <v>33</v>
      </c>
      <c r="AH19" s="4">
        <v>34</v>
      </c>
    </row>
    <row r="20" spans="1:34" s="24" customFormat="1" ht="15.75">
      <c r="A20" s="26" t="s">
        <v>30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</row>
    <row r="21" spans="1:34" ht="12.75">
      <c r="A21" s="3"/>
      <c r="B21" s="3"/>
      <c r="C21" s="5"/>
      <c r="D21" s="5"/>
      <c r="E21" s="5"/>
      <c r="F21" s="3"/>
      <c r="G21" s="3"/>
      <c r="H21" s="5"/>
      <c r="I21" s="5"/>
      <c r="J21" s="5"/>
      <c r="K21" s="5"/>
      <c r="L21" s="5"/>
      <c r="M21" s="5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</row>
    <row r="22" spans="1:34" s="24" customFormat="1" ht="15.75">
      <c r="A22" s="26" t="s">
        <v>16</v>
      </c>
      <c r="B22" s="27"/>
      <c r="C22" s="27"/>
      <c r="D22" s="27"/>
      <c r="E22" s="27"/>
      <c r="F22" s="28"/>
      <c r="G22" s="28"/>
      <c r="H22" s="29"/>
      <c r="I22" s="29"/>
      <c r="J22" s="29"/>
      <c r="K22" s="29"/>
      <c r="L22" s="29"/>
      <c r="M22" s="29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</row>
    <row r="23" spans="1:34" s="24" customFormat="1" ht="15.75">
      <c r="A23" s="26" t="s">
        <v>28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1:34" s="24" customFormat="1" ht="86.25" customHeight="1">
      <c r="A24" s="5">
        <v>1</v>
      </c>
      <c r="B24" s="41">
        <v>41254</v>
      </c>
      <c r="C24" s="1" t="s">
        <v>48</v>
      </c>
      <c r="D24" s="6" t="s">
        <v>46</v>
      </c>
      <c r="E24" s="22" t="s">
        <v>47</v>
      </c>
      <c r="F24" s="6" t="s">
        <v>54</v>
      </c>
      <c r="G24" s="6" t="s">
        <v>38</v>
      </c>
      <c r="H24" s="41">
        <v>41254</v>
      </c>
      <c r="I24" s="41">
        <v>42348</v>
      </c>
      <c r="J24" s="2"/>
      <c r="K24" s="44">
        <v>3731</v>
      </c>
      <c r="L24" s="2">
        <v>5.5</v>
      </c>
      <c r="M24" s="1" t="s">
        <v>52</v>
      </c>
      <c r="N24" s="44">
        <v>1243.666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64.46623</v>
      </c>
      <c r="U24" s="23">
        <v>0</v>
      </c>
      <c r="V24" s="23">
        <v>0</v>
      </c>
      <c r="W24" s="23">
        <v>0</v>
      </c>
      <c r="X24" s="23">
        <v>0</v>
      </c>
      <c r="Y24" s="23">
        <v>0</v>
      </c>
      <c r="Z24" s="23">
        <v>0</v>
      </c>
      <c r="AA24" s="44">
        <v>0</v>
      </c>
      <c r="AB24" s="44">
        <v>0</v>
      </c>
      <c r="AC24" s="44">
        <v>0</v>
      </c>
      <c r="AD24" s="23">
        <f>N24+S24-V24-AA24</f>
        <v>1243.666</v>
      </c>
      <c r="AE24" s="23">
        <f>T24</f>
        <v>64.46623</v>
      </c>
      <c r="AF24" s="23">
        <v>0</v>
      </c>
      <c r="AG24" s="23">
        <v>1243.66633</v>
      </c>
      <c r="AH24" s="23">
        <f>AE24</f>
        <v>64.46623</v>
      </c>
    </row>
    <row r="25" spans="1:34" s="24" customFormat="1" ht="91.5" customHeight="1">
      <c r="A25" s="5">
        <v>2</v>
      </c>
      <c r="B25" s="41">
        <v>41569</v>
      </c>
      <c r="C25" s="1" t="s">
        <v>49</v>
      </c>
      <c r="D25" s="6" t="s">
        <v>50</v>
      </c>
      <c r="E25" s="22" t="s">
        <v>51</v>
      </c>
      <c r="F25" s="6" t="s">
        <v>54</v>
      </c>
      <c r="G25" s="6" t="s">
        <v>38</v>
      </c>
      <c r="H25" s="41">
        <v>41569</v>
      </c>
      <c r="I25" s="41">
        <v>42664</v>
      </c>
      <c r="J25" s="2"/>
      <c r="K25" s="44">
        <v>1381</v>
      </c>
      <c r="L25" s="2">
        <v>5.5</v>
      </c>
      <c r="M25" s="1" t="s">
        <v>52</v>
      </c>
      <c r="N25" s="44">
        <v>805.6</v>
      </c>
      <c r="O25" s="23">
        <v>0</v>
      </c>
      <c r="P25" s="23">
        <v>0</v>
      </c>
      <c r="Q25" s="23">
        <v>0</v>
      </c>
      <c r="R25" s="23">
        <v>0</v>
      </c>
      <c r="S25" s="23">
        <v>0</v>
      </c>
      <c r="T25" s="23">
        <v>43.89184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44">
        <v>0</v>
      </c>
      <c r="AB25" s="44">
        <v>0</v>
      </c>
      <c r="AC25" s="44">
        <v>0</v>
      </c>
      <c r="AD25" s="23">
        <f>N25+S25-V25-AA25</f>
        <v>805.6</v>
      </c>
      <c r="AE25" s="23">
        <f>T25</f>
        <v>43.89184</v>
      </c>
      <c r="AF25" s="23">
        <v>0</v>
      </c>
      <c r="AG25" s="23">
        <v>460.3</v>
      </c>
      <c r="AH25" s="23">
        <f>AE25</f>
        <v>43.89184</v>
      </c>
    </row>
    <row r="26" spans="1:34" s="24" customFormat="1" ht="91.5" customHeight="1">
      <c r="A26" s="5">
        <v>3</v>
      </c>
      <c r="B26" s="41">
        <v>42192</v>
      </c>
      <c r="C26" s="1" t="s">
        <v>61</v>
      </c>
      <c r="D26" s="6" t="s">
        <v>59</v>
      </c>
      <c r="E26" s="22" t="s">
        <v>60</v>
      </c>
      <c r="F26" s="6" t="s">
        <v>54</v>
      </c>
      <c r="G26" s="6" t="s">
        <v>38</v>
      </c>
      <c r="H26" s="41">
        <v>42192</v>
      </c>
      <c r="I26" s="41">
        <v>43287</v>
      </c>
      <c r="J26" s="2"/>
      <c r="K26" s="44">
        <v>10000</v>
      </c>
      <c r="L26" s="2">
        <v>5.5</v>
      </c>
      <c r="M26" s="1" t="s">
        <v>52</v>
      </c>
      <c r="N26" s="44">
        <v>0</v>
      </c>
      <c r="O26" s="23">
        <v>0</v>
      </c>
      <c r="P26" s="23">
        <v>0</v>
      </c>
      <c r="Q26" s="23">
        <v>0</v>
      </c>
      <c r="R26" s="23">
        <v>0</v>
      </c>
      <c r="S26" s="23">
        <v>10000</v>
      </c>
      <c r="T26" s="23">
        <v>99.89815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44">
        <v>0</v>
      </c>
      <c r="AB26" s="44">
        <v>0</v>
      </c>
      <c r="AC26" s="44">
        <v>0</v>
      </c>
      <c r="AD26" s="23">
        <f>N26+S26-V26-AA26</f>
        <v>10000</v>
      </c>
      <c r="AE26" s="23">
        <f>T26</f>
        <v>99.89815</v>
      </c>
      <c r="AF26" s="23">
        <v>0</v>
      </c>
      <c r="AG26" s="23">
        <v>1660</v>
      </c>
      <c r="AH26" s="23">
        <f>AE26</f>
        <v>99.89815</v>
      </c>
    </row>
    <row r="27" spans="1:34" s="40" customFormat="1" ht="15.75">
      <c r="A27" s="31" t="s">
        <v>17</v>
      </c>
      <c r="B27" s="31"/>
      <c r="C27" s="31"/>
      <c r="D27" s="31"/>
      <c r="E27" s="31"/>
      <c r="F27" s="37"/>
      <c r="G27" s="37"/>
      <c r="H27" s="38"/>
      <c r="I27" s="38"/>
      <c r="J27" s="38"/>
      <c r="K27" s="45">
        <f>SUM(K24:K26)</f>
        <v>15112</v>
      </c>
      <c r="L27" s="39"/>
      <c r="M27" s="39"/>
      <c r="N27" s="45">
        <f>SUM(N24:N25)</f>
        <v>2049.266</v>
      </c>
      <c r="O27" s="45">
        <f aca="true" t="shared" si="0" ref="O27:AC27">SUM(O24:O25)</f>
        <v>0</v>
      </c>
      <c r="P27" s="45">
        <f t="shared" si="0"/>
        <v>0</v>
      </c>
      <c r="Q27" s="45">
        <f t="shared" si="0"/>
        <v>0</v>
      </c>
      <c r="R27" s="45">
        <f t="shared" si="0"/>
        <v>0</v>
      </c>
      <c r="S27" s="45">
        <f>S26</f>
        <v>10000</v>
      </c>
      <c r="T27" s="45">
        <f>SUM(T24:T26)</f>
        <v>208.25621999999998</v>
      </c>
      <c r="U27" s="45">
        <f t="shared" si="0"/>
        <v>0</v>
      </c>
      <c r="V27" s="45">
        <f t="shared" si="0"/>
        <v>0</v>
      </c>
      <c r="W27" s="45">
        <f t="shared" si="0"/>
        <v>0</v>
      </c>
      <c r="X27" s="45">
        <f t="shared" si="0"/>
        <v>0</v>
      </c>
      <c r="Y27" s="45">
        <f t="shared" si="0"/>
        <v>0</v>
      </c>
      <c r="Z27" s="45">
        <f t="shared" si="0"/>
        <v>0</v>
      </c>
      <c r="AA27" s="45">
        <f t="shared" si="0"/>
        <v>0</v>
      </c>
      <c r="AB27" s="45">
        <f t="shared" si="0"/>
        <v>0</v>
      </c>
      <c r="AC27" s="45">
        <f t="shared" si="0"/>
        <v>0</v>
      </c>
      <c r="AD27" s="45">
        <f>SUM(AD24:AD26)</f>
        <v>12049.266</v>
      </c>
      <c r="AE27" s="45">
        <f>SUM(AE24:AE26)</f>
        <v>208.25621999999998</v>
      </c>
      <c r="AF27" s="45">
        <f>SUM(AF24:AF25)</f>
        <v>0</v>
      </c>
      <c r="AG27" s="45">
        <f>SUM(AG24:AG26)</f>
        <v>3363.96633</v>
      </c>
      <c r="AH27" s="45">
        <f>SUM(AH24:AH26)</f>
        <v>208.25621999999998</v>
      </c>
    </row>
    <row r="28" spans="1:34" s="24" customFormat="1" ht="15.75">
      <c r="A28" s="26" t="s">
        <v>29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1:34" s="24" customFormat="1" ht="15.75">
      <c r="A29" s="28"/>
      <c r="B29" s="28"/>
      <c r="C29" s="29"/>
      <c r="D29" s="29"/>
      <c r="E29" s="29"/>
      <c r="F29" s="28"/>
      <c r="G29" s="28"/>
      <c r="H29" s="29"/>
      <c r="I29" s="29"/>
      <c r="J29" s="29"/>
      <c r="K29" s="29"/>
      <c r="L29" s="29"/>
      <c r="M29" s="29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</row>
    <row r="30" spans="1:34" s="24" customFormat="1" ht="15.75">
      <c r="A30" s="31" t="s">
        <v>18</v>
      </c>
      <c r="B30" s="32"/>
      <c r="C30" s="32"/>
      <c r="D30" s="32"/>
      <c r="E30" s="32"/>
      <c r="F30" s="28"/>
      <c r="G30" s="28"/>
      <c r="H30" s="29"/>
      <c r="I30" s="29"/>
      <c r="J30" s="29"/>
      <c r="K30" s="29"/>
      <c r="L30" s="29"/>
      <c r="M30" s="29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</row>
    <row r="31" spans="1:34" s="24" customFormat="1" ht="15.75">
      <c r="A31" s="26" t="s">
        <v>27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1:34" s="24" customFormat="1" ht="15.75">
      <c r="A32" s="28"/>
      <c r="B32" s="28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</row>
    <row r="33" spans="1:34" s="24" customFormat="1" ht="15.75">
      <c r="A33" s="31" t="s">
        <v>19</v>
      </c>
      <c r="B33" s="32"/>
      <c r="C33" s="32"/>
      <c r="D33" s="32"/>
      <c r="E33" s="32"/>
      <c r="F33" s="29"/>
      <c r="G33" s="29"/>
      <c r="H33" s="29"/>
      <c r="I33" s="29"/>
      <c r="J33" s="29"/>
      <c r="K33" s="29"/>
      <c r="L33" s="29"/>
      <c r="M33" s="29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</row>
    <row r="34" spans="1:34" ht="12.75">
      <c r="A34" s="46" t="s">
        <v>20</v>
      </c>
      <c r="B34" s="20"/>
      <c r="C34" s="20"/>
      <c r="D34" s="5"/>
      <c r="E34" s="5"/>
      <c r="F34" s="5"/>
      <c r="G34" s="5"/>
      <c r="H34" s="5"/>
      <c r="I34" s="5"/>
      <c r="J34" s="5"/>
      <c r="K34" s="47">
        <f>SUM(K27)</f>
        <v>15112</v>
      </c>
      <c r="L34" s="47"/>
      <c r="M34" s="47"/>
      <c r="N34" s="48">
        <f aca="true" t="shared" si="1" ref="N34:AH34">SUM(N27)</f>
        <v>2049.266</v>
      </c>
      <c r="O34" s="47">
        <f t="shared" si="1"/>
        <v>0</v>
      </c>
      <c r="P34" s="47">
        <f t="shared" si="1"/>
        <v>0</v>
      </c>
      <c r="Q34" s="47">
        <f t="shared" si="1"/>
        <v>0</v>
      </c>
      <c r="R34" s="47">
        <f t="shared" si="1"/>
        <v>0</v>
      </c>
      <c r="S34" s="47">
        <f t="shared" si="1"/>
        <v>10000</v>
      </c>
      <c r="T34" s="48">
        <f t="shared" si="1"/>
        <v>208.25621999999998</v>
      </c>
      <c r="U34" s="47">
        <f t="shared" si="1"/>
        <v>0</v>
      </c>
      <c r="V34" s="47">
        <f t="shared" si="1"/>
        <v>0</v>
      </c>
      <c r="W34" s="47">
        <f t="shared" si="1"/>
        <v>0</v>
      </c>
      <c r="X34" s="47">
        <f t="shared" si="1"/>
        <v>0</v>
      </c>
      <c r="Y34" s="47">
        <f t="shared" si="1"/>
        <v>0</v>
      </c>
      <c r="Z34" s="47">
        <f t="shared" si="1"/>
        <v>0</v>
      </c>
      <c r="AA34" s="47">
        <f t="shared" si="1"/>
        <v>0</v>
      </c>
      <c r="AB34" s="47">
        <f t="shared" si="1"/>
        <v>0</v>
      </c>
      <c r="AC34" s="47">
        <f t="shared" si="1"/>
        <v>0</v>
      </c>
      <c r="AD34" s="48">
        <f t="shared" si="1"/>
        <v>12049.266</v>
      </c>
      <c r="AE34" s="48">
        <f t="shared" si="1"/>
        <v>208.25621999999998</v>
      </c>
      <c r="AF34" s="47">
        <f t="shared" si="1"/>
        <v>0</v>
      </c>
      <c r="AG34" s="48">
        <f t="shared" si="1"/>
        <v>3363.96633</v>
      </c>
      <c r="AH34" s="48">
        <f t="shared" si="1"/>
        <v>208.25621999999998</v>
      </c>
    </row>
    <row r="44" spans="3:14" s="24" customFormat="1" ht="15.75">
      <c r="C44" s="25" t="s">
        <v>37</v>
      </c>
      <c r="D44" s="33"/>
      <c r="E44" s="33"/>
      <c r="F44" s="33"/>
      <c r="G44" s="34"/>
      <c r="H44" s="35"/>
      <c r="I44" s="52" t="s">
        <v>53</v>
      </c>
      <c r="J44" s="52"/>
      <c r="K44" s="52"/>
      <c r="L44" s="25"/>
      <c r="M44" s="25"/>
      <c r="N44" s="25"/>
    </row>
    <row r="45" spans="7:11" ht="12.75">
      <c r="G45" s="36" t="s">
        <v>43</v>
      </c>
      <c r="I45" s="53" t="s">
        <v>44</v>
      </c>
      <c r="J45" s="53"/>
      <c r="K45" s="53"/>
    </row>
    <row r="46" ht="15.75">
      <c r="F46" s="25" t="s">
        <v>34</v>
      </c>
    </row>
  </sheetData>
  <sheetProtection/>
  <mergeCells count="41">
    <mergeCell ref="AG17:AH17"/>
    <mergeCell ref="I44:K44"/>
    <mergeCell ref="I45:K45"/>
    <mergeCell ref="V17:X17"/>
    <mergeCell ref="Y17:Z17"/>
    <mergeCell ref="AA17:AA18"/>
    <mergeCell ref="AB17:AB18"/>
    <mergeCell ref="AC17:AC18"/>
    <mergeCell ref="AD17:AF17"/>
    <mergeCell ref="N16:R16"/>
    <mergeCell ref="S16:U16"/>
    <mergeCell ref="V16:Z16"/>
    <mergeCell ref="AA16:AC16"/>
    <mergeCell ref="AD16:AH16"/>
    <mergeCell ref="N17:P17"/>
    <mergeCell ref="Q17:R17"/>
    <mergeCell ref="S17:S18"/>
    <mergeCell ref="T17:T18"/>
    <mergeCell ref="U17:U18"/>
    <mergeCell ref="G16:G18"/>
    <mergeCell ref="H16:H18"/>
    <mergeCell ref="I16:J16"/>
    <mergeCell ref="K16:K18"/>
    <mergeCell ref="L16:L18"/>
    <mergeCell ref="M16:M18"/>
    <mergeCell ref="A11:G11"/>
    <mergeCell ref="A12:G12"/>
    <mergeCell ref="A13:G13"/>
    <mergeCell ref="A14:G14"/>
    <mergeCell ref="A16:A18"/>
    <mergeCell ref="B16:B18"/>
    <mergeCell ref="C16:C18"/>
    <mergeCell ref="D16:D18"/>
    <mergeCell ref="E16:E18"/>
    <mergeCell ref="F16:F18"/>
    <mergeCell ref="AA2:AH2"/>
    <mergeCell ref="E4:W4"/>
    <mergeCell ref="E5:W5"/>
    <mergeCell ref="A7:O7"/>
    <mergeCell ref="A8:S8"/>
    <mergeCell ref="A9:N9"/>
  </mergeCells>
  <printOptions/>
  <pageMargins left="0.7086614173228347" right="0.43" top="0.64" bottom="0.7480314960629921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Барсегян Т.В.</dc:creator>
  <cp:keywords/>
  <dc:description/>
  <cp:lastModifiedBy>Kurbatova_EV</cp:lastModifiedBy>
  <cp:lastPrinted>2015-12-31T03:21:24Z</cp:lastPrinted>
  <dcterms:created xsi:type="dcterms:W3CDTF">2010-08-10T02:44:00Z</dcterms:created>
  <dcterms:modified xsi:type="dcterms:W3CDTF">2016-04-01T06:00:51Z</dcterms:modified>
  <cp:category/>
  <cp:version/>
  <cp:contentType/>
  <cp:contentStatus/>
</cp:coreProperties>
</file>